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e\Documents\Ardvark\GBA Board Agenda, Minutes\Orientation Materials\2021-22\"/>
    </mc:Choice>
  </mc:AlternateContent>
  <xr:revisionPtr revIDLastSave="0" documentId="8_{827D32E8-6374-4399-ACF5-FB7E123BA11B}" xr6:coauthVersionLast="36" xr6:coauthVersionMax="36" xr10:uidLastSave="{00000000-0000-0000-0000-000000000000}"/>
  <bookViews>
    <workbookView xWindow="0" yWindow="0" windowWidth="15120" windowHeight="11385" xr2:uid="{0EE657E0-1148-4E4E-8A3F-A30BC795F168}"/>
  </bookViews>
  <sheets>
    <sheet name="Sheet1" sheetId="1" r:id="rId1"/>
  </sheets>
  <definedNames>
    <definedName name="_xlnm.Print_Titles" localSheetId="0">Sheet1!$A:$D,Sheet1!$1:$1</definedName>
    <definedName name="QB_COLUMN_29" localSheetId="0" hidden="1">Sheet1!$E$1</definedName>
    <definedName name="QB_DATA_0" localSheetId="0" hidden="1">Sheet1!$4:$4,Sheet1!$5:$5,Sheet1!$6:$6,Sheet1!$7:$7,Sheet1!$10:$10,Sheet1!$13:$13,Sheet1!$14:$14,Sheet1!$19:$19,Sheet1!$20:$20,Sheet1!$21:$21,Sheet1!$22:$22,Sheet1!$23:$23,Sheet1!$24:$24,Sheet1!$25:$25,Sheet1!$26:$26,Sheet1!$27:$27</definedName>
    <definedName name="QB_DATA_1" localSheetId="0" hidden="1">Sheet1!$30:$30,Sheet1!$33:$33,Sheet1!$34:$34,Sheet1!$35:$35,Sheet1!$36:$36,Sheet1!$38:$38,Sheet1!$40:$40,Sheet1!$41:$41,Sheet1!$43:$43</definedName>
    <definedName name="QB_FORMULA_0" localSheetId="0" hidden="1">Sheet1!$E$8,Sheet1!$E$11,Sheet1!$E$15,Sheet1!$E$16,Sheet1!$E$28,Sheet1!$E$31,Sheet1!$E$37,Sheet1!$E$42,Sheet1!$E$44,Sheet1!$E$45</definedName>
    <definedName name="QB_ROW_12230" localSheetId="0" hidden="1">Sheet1!$D$40</definedName>
    <definedName name="QB_ROW_13020" localSheetId="0" hidden="1">Sheet1!$C$39</definedName>
    <definedName name="QB_ROW_13320" localSheetId="0" hidden="1">Sheet1!$C$42</definedName>
    <definedName name="QB_ROW_14230" localSheetId="0" hidden="1">Sheet1!$D$41</definedName>
    <definedName name="QB_ROW_18230" localSheetId="0" hidden="1">Sheet1!$D$19</definedName>
    <definedName name="QB_ROW_18301" localSheetId="0" hidden="1">Sheet1!$A$45</definedName>
    <definedName name="QB_ROW_19230" localSheetId="0" hidden="1">Sheet1!$D$26</definedName>
    <definedName name="QB_ROW_20012" localSheetId="0" hidden="1">Sheet1!$B$2</definedName>
    <definedName name="QB_ROW_20230" localSheetId="0" hidden="1">Sheet1!$D$22</definedName>
    <definedName name="QB_ROW_20312" localSheetId="0" hidden="1">Sheet1!$B$16</definedName>
    <definedName name="QB_ROW_21012" localSheetId="0" hidden="1">Sheet1!$B$17</definedName>
    <definedName name="QB_ROW_21312" localSheetId="0" hidden="1">Sheet1!$B$44</definedName>
    <definedName name="QB_ROW_24020" localSheetId="0" hidden="1">Sheet1!$C$3</definedName>
    <definedName name="QB_ROW_24320" localSheetId="0" hidden="1">Sheet1!$C$8</definedName>
    <definedName name="QB_ROW_36230" localSheetId="0" hidden="1">Sheet1!$D$21</definedName>
    <definedName name="QB_ROW_38230" localSheetId="0" hidden="1">Sheet1!$D$24</definedName>
    <definedName name="QB_ROW_39230" localSheetId="0" hidden="1">Sheet1!$D$25</definedName>
    <definedName name="QB_ROW_41230" localSheetId="0" hidden="1">Sheet1!$D$5</definedName>
    <definedName name="QB_ROW_42230" localSheetId="0" hidden="1">Sheet1!$D$30</definedName>
    <definedName name="QB_ROW_4230" localSheetId="0" hidden="1">Sheet1!$D$10</definedName>
    <definedName name="QB_ROW_43230" localSheetId="0" hidden="1">Sheet1!$D$13</definedName>
    <definedName name="QB_ROW_45230" localSheetId="0" hidden="1">Sheet1!$D$35</definedName>
    <definedName name="QB_ROW_54230" localSheetId="0" hidden="1">Sheet1!$D$36</definedName>
    <definedName name="QB_ROW_58230" localSheetId="0" hidden="1">Sheet1!$D$14</definedName>
    <definedName name="QB_ROW_59220" localSheetId="0" hidden="1">Sheet1!$C$38</definedName>
    <definedName name="QB_ROW_60020" localSheetId="0" hidden="1">Sheet1!$C$12</definedName>
    <definedName name="QB_ROW_60320" localSheetId="0" hidden="1">Sheet1!$C$15</definedName>
    <definedName name="QB_ROW_62230" localSheetId="0" hidden="1">Sheet1!$D$20</definedName>
    <definedName name="QB_ROW_6230" localSheetId="0" hidden="1">Sheet1!$D$7</definedName>
    <definedName name="QB_ROW_64020" localSheetId="0" hidden="1">Sheet1!$C$9</definedName>
    <definedName name="QB_ROW_64320" localSheetId="0" hidden="1">Sheet1!$C$11</definedName>
    <definedName name="QB_ROW_65230" localSheetId="0" hidden="1">Sheet1!$D$6</definedName>
    <definedName name="QB_ROW_70020" localSheetId="0" hidden="1">Sheet1!$C$18</definedName>
    <definedName name="QB_ROW_70320" localSheetId="0" hidden="1">Sheet1!$C$28</definedName>
    <definedName name="QB_ROW_71020" localSheetId="0" hidden="1">Sheet1!$C$32</definedName>
    <definedName name="QB_ROW_71320" localSheetId="0" hidden="1">Sheet1!$C$37</definedName>
    <definedName name="QB_ROW_72230" localSheetId="0" hidden="1">Sheet1!$D$34</definedName>
    <definedName name="QB_ROW_76230" localSheetId="0" hidden="1">Sheet1!$D$27</definedName>
    <definedName name="QB_ROW_77020" localSheetId="0" hidden="1">Sheet1!$C$29</definedName>
    <definedName name="QB_ROW_77320" localSheetId="0" hidden="1">Sheet1!$C$31</definedName>
    <definedName name="QB_ROW_80220" localSheetId="0" hidden="1">Sheet1!$C$43</definedName>
    <definedName name="QB_ROW_83230" localSheetId="0" hidden="1">Sheet1!$D$23</definedName>
    <definedName name="QB_ROW_86230" localSheetId="0" hidden="1">Sheet1!$D$33</definedName>
    <definedName name="QB_ROW_9230" localSheetId="0" hidden="1">Sheet1!$D$4</definedName>
    <definedName name="QBCANSUPPORTUPDATE" localSheetId="0">TRUE</definedName>
    <definedName name="QBCOMPANYFILENAME" localSheetId="0">"C:\Users\Diane\Documents\Quickbooks\GBA Foundation-CURRENT Aug 18.QBW"</definedName>
    <definedName name="QBENDDATE" localSheetId="0">20220531</definedName>
    <definedName name="QBHEADERSONSCREEN" localSheetId="0">FALSE</definedName>
    <definedName name="QBMETADATASIZE" localSheetId="0">5809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"6ce44ea8aaaa487dab47e8ca1f648880"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11</definedName>
    <definedName name="QBREPORTSUBCOLAXIS" localSheetId="0">0</definedName>
    <definedName name="QBREPORTTYPE" localSheetId="0">0</definedName>
    <definedName name="QBROWHEADERS" localSheetId="0">4</definedName>
    <definedName name="QBSTARTDATE" localSheetId="0">20210601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5" i="1" l="1"/>
  <c r="E44" i="1"/>
  <c r="E42" i="1"/>
  <c r="E37" i="1"/>
  <c r="E31" i="1"/>
  <c r="E28" i="1"/>
  <c r="E16" i="1"/>
  <c r="E15" i="1"/>
  <c r="E11" i="1"/>
  <c r="E8" i="1"/>
</calcChain>
</file>

<file path=xl/sharedStrings.xml><?xml version="1.0" encoding="utf-8"?>
<sst xmlns="http://schemas.openxmlformats.org/spreadsheetml/2006/main" count="45" uniqueCount="45">
  <si>
    <t>Jun '21 - May 22</t>
  </si>
  <si>
    <t>Income</t>
  </si>
  <si>
    <t>Direct Public Support</t>
  </si>
  <si>
    <t>Contribution from GBA</t>
  </si>
  <si>
    <t>Elementary School Income</t>
  </si>
  <si>
    <t>Individual, Bus Contributions</t>
  </si>
  <si>
    <t>Unrestricted Donations</t>
  </si>
  <si>
    <t>Total Direct Public Support</t>
  </si>
  <si>
    <t>Earned Revenue-Special Event</t>
  </si>
  <si>
    <t>CLE Seminar</t>
  </si>
  <si>
    <t>Total Earned Revenue-Special Event</t>
  </si>
  <si>
    <t>Investment Income</t>
  </si>
  <si>
    <t>Dividends &amp; Interest-Investment</t>
  </si>
  <si>
    <t>Unrealized Gain/Loss Investment</t>
  </si>
  <si>
    <t>Total Investment Income</t>
  </si>
  <si>
    <t>Total Income</t>
  </si>
  <si>
    <t>Expense</t>
  </si>
  <si>
    <t>Admin Support Fees-GBA</t>
  </si>
  <si>
    <t>GBAF Labor</t>
  </si>
  <si>
    <t>GBAF Professional Fees</t>
  </si>
  <si>
    <t>GBAF Computer Contribution</t>
  </si>
  <si>
    <t>GBAF Insurance Contribution</t>
  </si>
  <si>
    <t>GBAF Office Rent/Parking</t>
  </si>
  <si>
    <t>GBAF Office Supplies Contributi</t>
  </si>
  <si>
    <t>GBAF PO Box Rental</t>
  </si>
  <si>
    <t>GBAF Telephone Contribution</t>
  </si>
  <si>
    <t>Website</t>
  </si>
  <si>
    <t>Total Admin Support Fees-GBA</t>
  </si>
  <si>
    <t>Donations</t>
  </si>
  <si>
    <t>Elementary School Donation</t>
  </si>
  <si>
    <t>Total Donations</t>
  </si>
  <si>
    <t>Grants</t>
  </si>
  <si>
    <t>Scholarships</t>
  </si>
  <si>
    <t>Nonprofit Grants</t>
  </si>
  <si>
    <t>Jury Assembly Room Support</t>
  </si>
  <si>
    <t>Lawyers Lounge Support</t>
  </si>
  <si>
    <t>Total Grants</t>
  </si>
  <si>
    <t>Investment Fees</t>
  </si>
  <si>
    <t>Special Events</t>
  </si>
  <si>
    <t>CLE Seminar Expense</t>
  </si>
  <si>
    <t>Habitat Expenses</t>
  </si>
  <si>
    <t>Total Special Events</t>
  </si>
  <si>
    <t>Tax Return</t>
  </si>
  <si>
    <t>Total Expense</t>
  </si>
  <si>
    <t>Net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</si>
</sst>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2" xfId="0" applyNumberFormat="1" applyFont="1" applyBorder="1"/>
    <xf numFmtId="164" fontId="2" fillId="0" borderId="0" xfId="0" applyNumberFormat="1" applyFont="1" applyBorder="1"/>
    <xf numFmtId="164" fontId="2" fillId="0" borderId="3" xfId="0" applyNumberFormat="1" applyFont="1" applyBorder="1"/>
    <xf numFmtId="164" fontId="2" fillId="0" borderId="5" xfId="0" applyNumberFormat="1" applyFont="1" applyBorder="1"/>
    <xf numFmtId="164" fontId="1" fillId="0" borderId="4" xfId="0" applyNumberFormat="1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73FE8-43D7-4B9A-A3BC-CBC8A6327BE1}">
  <sheetPr codeName="Sheet1"/>
  <dimension ref="A1:E46"/>
  <sheetViews>
    <sheetView tabSelected="1" workbookViewId="0">
      <pane xSplit="4" ySplit="1" topLeftCell="E2" activePane="bottomRight" state="frozenSplit"/>
      <selection pane="topRight" activeCell="E1" sqref="E1"/>
      <selection pane="bottomLeft" activeCell="A2" sqref="A2"/>
      <selection pane="bottomRight"/>
    </sheetView>
  </sheetViews>
  <sheetFormatPr defaultRowHeight="15" x14ac:dyDescent="0.25"/>
  <cols>
    <col min="1" max="3" width="3" style="12" customWidth="1"/>
    <col min="4" max="4" width="27.5703125" style="12" customWidth="1"/>
    <col min="5" max="5" width="13.28515625" style="13" bestFit="1" customWidth="1"/>
  </cols>
  <sheetData>
    <row r="1" spans="1:5" s="11" customFormat="1" ht="15.75" thickBot="1" x14ac:dyDescent="0.3">
      <c r="A1" s="9"/>
      <c r="B1" s="9"/>
      <c r="C1" s="9"/>
      <c r="D1" s="9"/>
      <c r="E1" s="10" t="s">
        <v>0</v>
      </c>
    </row>
    <row r="2" spans="1:5" ht="15.75" thickTop="1" x14ac:dyDescent="0.25">
      <c r="A2" s="1"/>
      <c r="B2" s="1" t="s">
        <v>1</v>
      </c>
      <c r="C2" s="1"/>
      <c r="D2" s="1"/>
      <c r="E2" s="2"/>
    </row>
    <row r="3" spans="1:5" x14ac:dyDescent="0.25">
      <c r="A3" s="1"/>
      <c r="B3" s="1"/>
      <c r="C3" s="1" t="s">
        <v>2</v>
      </c>
      <c r="D3" s="1"/>
      <c r="E3" s="2"/>
    </row>
    <row r="4" spans="1:5" x14ac:dyDescent="0.25">
      <c r="A4" s="1"/>
      <c r="B4" s="1"/>
      <c r="C4" s="1"/>
      <c r="D4" s="1" t="s">
        <v>3</v>
      </c>
      <c r="E4" s="2">
        <v>27000</v>
      </c>
    </row>
    <row r="5" spans="1:5" x14ac:dyDescent="0.25">
      <c r="A5" s="1"/>
      <c r="B5" s="1"/>
      <c r="C5" s="1"/>
      <c r="D5" s="1" t="s">
        <v>4</v>
      </c>
      <c r="E5" s="2">
        <v>2788.99</v>
      </c>
    </row>
    <row r="6" spans="1:5" x14ac:dyDescent="0.25">
      <c r="A6" s="1"/>
      <c r="B6" s="1"/>
      <c r="C6" s="1"/>
      <c r="D6" s="1" t="s">
        <v>5</v>
      </c>
      <c r="E6" s="2">
        <v>100</v>
      </c>
    </row>
    <row r="7" spans="1:5" ht="15.75" thickBot="1" x14ac:dyDescent="0.3">
      <c r="A7" s="1"/>
      <c r="B7" s="1"/>
      <c r="C7" s="1"/>
      <c r="D7" s="1" t="s">
        <v>6</v>
      </c>
      <c r="E7" s="3">
        <v>425</v>
      </c>
    </row>
    <row r="8" spans="1:5" x14ac:dyDescent="0.25">
      <c r="A8" s="1"/>
      <c r="B8" s="1"/>
      <c r="C8" s="1" t="s">
        <v>7</v>
      </c>
      <c r="D8" s="1"/>
      <c r="E8" s="2">
        <f>ROUND(SUM(E3:E7),5)</f>
        <v>30313.99</v>
      </c>
    </row>
    <row r="9" spans="1:5" ht="30" customHeight="1" x14ac:dyDescent="0.25">
      <c r="A9" s="1"/>
      <c r="B9" s="1"/>
      <c r="C9" s="1" t="s">
        <v>8</v>
      </c>
      <c r="D9" s="1"/>
      <c r="E9" s="2"/>
    </row>
    <row r="10" spans="1:5" ht="15.75" thickBot="1" x14ac:dyDescent="0.3">
      <c r="A10" s="1"/>
      <c r="B10" s="1"/>
      <c r="C10" s="1"/>
      <c r="D10" s="1" t="s">
        <v>9</v>
      </c>
      <c r="E10" s="3">
        <v>3635.95</v>
      </c>
    </row>
    <row r="11" spans="1:5" x14ac:dyDescent="0.25">
      <c r="A11" s="1"/>
      <c r="B11" s="1"/>
      <c r="C11" s="1" t="s">
        <v>10</v>
      </c>
      <c r="D11" s="1"/>
      <c r="E11" s="2">
        <f>ROUND(SUM(E9:E10),5)</f>
        <v>3635.95</v>
      </c>
    </row>
    <row r="12" spans="1:5" ht="30" customHeight="1" x14ac:dyDescent="0.25">
      <c r="A12" s="1"/>
      <c r="B12" s="1"/>
      <c r="C12" s="1" t="s">
        <v>11</v>
      </c>
      <c r="D12" s="1"/>
      <c r="E12" s="2"/>
    </row>
    <row r="13" spans="1:5" x14ac:dyDescent="0.25">
      <c r="A13" s="1"/>
      <c r="B13" s="1"/>
      <c r="C13" s="1"/>
      <c r="D13" s="1" t="s">
        <v>12</v>
      </c>
      <c r="E13" s="2">
        <v>5445.98</v>
      </c>
    </row>
    <row r="14" spans="1:5" ht="15.75" thickBot="1" x14ac:dyDescent="0.3">
      <c r="A14" s="1"/>
      <c r="B14" s="1"/>
      <c r="C14" s="1"/>
      <c r="D14" s="1" t="s">
        <v>13</v>
      </c>
      <c r="E14" s="4">
        <v>-18490.22</v>
      </c>
    </row>
    <row r="15" spans="1:5" ht="15.75" thickBot="1" x14ac:dyDescent="0.3">
      <c r="A15" s="1"/>
      <c r="B15" s="1"/>
      <c r="C15" s="1" t="s">
        <v>14</v>
      </c>
      <c r="D15" s="1"/>
      <c r="E15" s="5">
        <f>ROUND(SUM(E12:E14),5)</f>
        <v>-13044.24</v>
      </c>
    </row>
    <row r="16" spans="1:5" ht="30" customHeight="1" x14ac:dyDescent="0.25">
      <c r="A16" s="1"/>
      <c r="B16" s="1" t="s">
        <v>15</v>
      </c>
      <c r="C16" s="1"/>
      <c r="D16" s="1"/>
      <c r="E16" s="2">
        <f>ROUND(E2+E8+E11+E15,5)</f>
        <v>20905.7</v>
      </c>
    </row>
    <row r="17" spans="1:5" ht="30" customHeight="1" x14ac:dyDescent="0.25">
      <c r="A17" s="1"/>
      <c r="B17" s="1" t="s">
        <v>16</v>
      </c>
      <c r="C17" s="1"/>
      <c r="D17" s="1"/>
      <c r="E17" s="2"/>
    </row>
    <row r="18" spans="1:5" x14ac:dyDescent="0.25">
      <c r="A18" s="1"/>
      <c r="B18" s="1"/>
      <c r="C18" s="1" t="s">
        <v>17</v>
      </c>
      <c r="D18" s="1"/>
      <c r="E18" s="2"/>
    </row>
    <row r="19" spans="1:5" x14ac:dyDescent="0.25">
      <c r="A19" s="1"/>
      <c r="B19" s="1"/>
      <c r="C19" s="1"/>
      <c r="D19" s="1" t="s">
        <v>18</v>
      </c>
      <c r="E19" s="2">
        <v>9748.23</v>
      </c>
    </row>
    <row r="20" spans="1:5" x14ac:dyDescent="0.25">
      <c r="A20" s="1"/>
      <c r="B20" s="1"/>
      <c r="C20" s="1"/>
      <c r="D20" s="1" t="s">
        <v>19</v>
      </c>
      <c r="E20" s="2">
        <v>205.77</v>
      </c>
    </row>
    <row r="21" spans="1:5" x14ac:dyDescent="0.25">
      <c r="A21" s="1"/>
      <c r="B21" s="1"/>
      <c r="C21" s="1"/>
      <c r="D21" s="1" t="s">
        <v>20</v>
      </c>
      <c r="E21" s="2">
        <v>189.95</v>
      </c>
    </row>
    <row r="22" spans="1:5" x14ac:dyDescent="0.25">
      <c r="A22" s="1"/>
      <c r="B22" s="1"/>
      <c r="C22" s="1"/>
      <c r="D22" s="1" t="s">
        <v>21</v>
      </c>
      <c r="E22" s="2">
        <v>189</v>
      </c>
    </row>
    <row r="23" spans="1:5" x14ac:dyDescent="0.25">
      <c r="A23" s="1"/>
      <c r="B23" s="1"/>
      <c r="C23" s="1"/>
      <c r="D23" s="1" t="s">
        <v>22</v>
      </c>
      <c r="E23" s="2">
        <v>1434.8</v>
      </c>
    </row>
    <row r="24" spans="1:5" x14ac:dyDescent="0.25">
      <c r="A24" s="1"/>
      <c r="B24" s="1"/>
      <c r="C24" s="1"/>
      <c r="D24" s="1" t="s">
        <v>23</v>
      </c>
      <c r="E24" s="2">
        <v>126.01</v>
      </c>
    </row>
    <row r="25" spans="1:5" x14ac:dyDescent="0.25">
      <c r="A25" s="1"/>
      <c r="B25" s="1"/>
      <c r="C25" s="1"/>
      <c r="D25" s="1" t="s">
        <v>24</v>
      </c>
      <c r="E25" s="2">
        <v>29.2</v>
      </c>
    </row>
    <row r="26" spans="1:5" x14ac:dyDescent="0.25">
      <c r="A26" s="1"/>
      <c r="B26" s="1"/>
      <c r="C26" s="1"/>
      <c r="D26" s="1" t="s">
        <v>25</v>
      </c>
      <c r="E26" s="2">
        <v>375.55</v>
      </c>
    </row>
    <row r="27" spans="1:5" ht="15.75" thickBot="1" x14ac:dyDescent="0.3">
      <c r="A27" s="1"/>
      <c r="B27" s="1"/>
      <c r="C27" s="1"/>
      <c r="D27" s="1" t="s">
        <v>26</v>
      </c>
      <c r="E27" s="3">
        <v>29.4</v>
      </c>
    </row>
    <row r="28" spans="1:5" x14ac:dyDescent="0.25">
      <c r="A28" s="1"/>
      <c r="B28" s="1"/>
      <c r="C28" s="1" t="s">
        <v>27</v>
      </c>
      <c r="D28" s="1"/>
      <c r="E28" s="2">
        <f>ROUND(SUM(E18:E27),5)</f>
        <v>12327.91</v>
      </c>
    </row>
    <row r="29" spans="1:5" ht="30" customHeight="1" x14ac:dyDescent="0.25">
      <c r="A29" s="1"/>
      <c r="B29" s="1"/>
      <c r="C29" s="1" t="s">
        <v>28</v>
      </c>
      <c r="D29" s="1"/>
      <c r="E29" s="2"/>
    </row>
    <row r="30" spans="1:5" ht="15.75" thickBot="1" x14ac:dyDescent="0.3">
      <c r="A30" s="1"/>
      <c r="B30" s="1"/>
      <c r="C30" s="1"/>
      <c r="D30" s="1" t="s">
        <v>29</v>
      </c>
      <c r="E30" s="3">
        <v>2763.99</v>
      </c>
    </row>
    <row r="31" spans="1:5" x14ac:dyDescent="0.25">
      <c r="A31" s="1"/>
      <c r="B31" s="1"/>
      <c r="C31" s="1" t="s">
        <v>30</v>
      </c>
      <c r="D31" s="1"/>
      <c r="E31" s="2">
        <f>ROUND(SUM(E29:E30),5)</f>
        <v>2763.99</v>
      </c>
    </row>
    <row r="32" spans="1:5" ht="30" customHeight="1" x14ac:dyDescent="0.25">
      <c r="A32" s="1"/>
      <c r="B32" s="1"/>
      <c r="C32" s="1" t="s">
        <v>31</v>
      </c>
      <c r="D32" s="1"/>
      <c r="E32" s="2"/>
    </row>
    <row r="33" spans="1:5" x14ac:dyDescent="0.25">
      <c r="A33" s="1"/>
      <c r="B33" s="1"/>
      <c r="C33" s="1"/>
      <c r="D33" s="1" t="s">
        <v>32</v>
      </c>
      <c r="E33" s="2">
        <v>5000</v>
      </c>
    </row>
    <row r="34" spans="1:5" x14ac:dyDescent="0.25">
      <c r="A34" s="1"/>
      <c r="B34" s="1"/>
      <c r="C34" s="1"/>
      <c r="D34" s="1" t="s">
        <v>33</v>
      </c>
      <c r="E34" s="2">
        <v>12398.16</v>
      </c>
    </row>
    <row r="35" spans="1:5" x14ac:dyDescent="0.25">
      <c r="A35" s="1"/>
      <c r="B35" s="1"/>
      <c r="C35" s="1"/>
      <c r="D35" s="1" t="s">
        <v>34</v>
      </c>
      <c r="E35" s="2">
        <v>540.80999999999995</v>
      </c>
    </row>
    <row r="36" spans="1:5" ht="15.75" thickBot="1" x14ac:dyDescent="0.3">
      <c r="A36" s="1"/>
      <c r="B36" s="1"/>
      <c r="C36" s="1"/>
      <c r="D36" s="1" t="s">
        <v>35</v>
      </c>
      <c r="E36" s="3">
        <v>360</v>
      </c>
    </row>
    <row r="37" spans="1:5" x14ac:dyDescent="0.25">
      <c r="A37" s="1"/>
      <c r="B37" s="1"/>
      <c r="C37" s="1" t="s">
        <v>36</v>
      </c>
      <c r="D37" s="1"/>
      <c r="E37" s="2">
        <f>ROUND(SUM(E32:E36),5)</f>
        <v>18298.97</v>
      </c>
    </row>
    <row r="38" spans="1:5" ht="30" customHeight="1" x14ac:dyDescent="0.25">
      <c r="A38" s="1"/>
      <c r="B38" s="1"/>
      <c r="C38" s="1" t="s">
        <v>37</v>
      </c>
      <c r="D38" s="1"/>
      <c r="E38" s="2">
        <v>351.41</v>
      </c>
    </row>
    <row r="39" spans="1:5" x14ac:dyDescent="0.25">
      <c r="A39" s="1"/>
      <c r="B39" s="1"/>
      <c r="C39" s="1" t="s">
        <v>38</v>
      </c>
      <c r="D39" s="1"/>
      <c r="E39" s="2"/>
    </row>
    <row r="40" spans="1:5" x14ac:dyDescent="0.25">
      <c r="A40" s="1"/>
      <c r="B40" s="1"/>
      <c r="C40" s="1"/>
      <c r="D40" s="1" t="s">
        <v>39</v>
      </c>
      <c r="E40" s="2">
        <v>1125</v>
      </c>
    </row>
    <row r="41" spans="1:5" ht="15.75" thickBot="1" x14ac:dyDescent="0.3">
      <c r="A41" s="1"/>
      <c r="B41" s="1"/>
      <c r="C41" s="1"/>
      <c r="D41" s="1" t="s">
        <v>40</v>
      </c>
      <c r="E41" s="3">
        <v>13002</v>
      </c>
    </row>
    <row r="42" spans="1:5" x14ac:dyDescent="0.25">
      <c r="A42" s="1"/>
      <c r="B42" s="1"/>
      <c r="C42" s="1" t="s">
        <v>41</v>
      </c>
      <c r="D42" s="1"/>
      <c r="E42" s="2">
        <f>ROUND(SUM(E39:E41),5)</f>
        <v>14127</v>
      </c>
    </row>
    <row r="43" spans="1:5" ht="30" customHeight="1" thickBot="1" x14ac:dyDescent="0.3">
      <c r="A43" s="1"/>
      <c r="B43" s="1"/>
      <c r="C43" s="1" t="s">
        <v>42</v>
      </c>
      <c r="D43" s="1"/>
      <c r="E43" s="4">
        <v>525</v>
      </c>
    </row>
    <row r="44" spans="1:5" ht="15.75" thickBot="1" x14ac:dyDescent="0.3">
      <c r="A44" s="1"/>
      <c r="B44" s="1" t="s">
        <v>43</v>
      </c>
      <c r="C44" s="1"/>
      <c r="D44" s="1"/>
      <c r="E44" s="6">
        <f>ROUND(E17+E28+E31+SUM(E37:E38)+SUM(E42:E43),5)</f>
        <v>48394.28</v>
      </c>
    </row>
    <row r="45" spans="1:5" s="8" customFormat="1" ht="30" customHeight="1" thickBot="1" x14ac:dyDescent="0.25">
      <c r="A45" s="1" t="s">
        <v>44</v>
      </c>
      <c r="B45" s="1"/>
      <c r="C45" s="1"/>
      <c r="D45" s="1"/>
      <c r="E45" s="7">
        <f>ROUND(E16-E44,5)</f>
        <v>-27488.58</v>
      </c>
    </row>
    <row r="46" spans="1:5" ht="15.75" thickTop="1" x14ac:dyDescent="0.25"/>
  </sheetData>
  <pageMargins left="0.7" right="0.7" top="0.75" bottom="0.75" header="0.1" footer="0.3"/>
  <pageSetup orientation="portrait" r:id="rId1"/>
  <headerFooter>
    <oddHeader>&amp;L&amp;"Arial,Bold"&amp;8 5:40 PM
&amp;"Arial,Bold"&amp;8 09/07/22
&amp;"Arial,Bold"&amp;8 Cash Basis&amp;C&amp;"Arial,Bold"&amp;12 Greensboro Bar Association Foundation, Inc.
&amp;"Arial,Bold"&amp;14 Profit &amp;&amp; Loss
&amp;"Arial,Bold"&amp;10 June 2021 through May 2022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Lowe</dc:creator>
  <cp:lastModifiedBy>Diane Lowe</cp:lastModifiedBy>
  <dcterms:created xsi:type="dcterms:W3CDTF">2022-09-07T21:40:06Z</dcterms:created>
  <dcterms:modified xsi:type="dcterms:W3CDTF">2022-10-13T17:40:51Z</dcterms:modified>
</cp:coreProperties>
</file>